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jk\jaarstukken\"/>
    </mc:Choice>
  </mc:AlternateContent>
  <xr:revisionPtr revIDLastSave="0" documentId="13_ncr:1_{DC97AC31-A112-4A3E-9E91-D897AF274980}" xr6:coauthVersionLast="47" xr6:coauthVersionMax="47" xr10:uidLastSave="{00000000-0000-0000-0000-000000000000}"/>
  <bookViews>
    <workbookView xWindow="-24750" yWindow="2145" windowWidth="21600" windowHeight="1329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E23" i="1"/>
  <c r="F55" i="1"/>
  <c r="E55" i="1"/>
  <c r="C55" i="1"/>
  <c r="B55" i="1"/>
  <c r="K38" i="1"/>
  <c r="I38" i="1"/>
  <c r="F38" i="1"/>
  <c r="E38" i="1"/>
  <c r="C38" i="1"/>
  <c r="B38" i="1"/>
  <c r="C74" i="1" l="1"/>
  <c r="F74" i="1"/>
  <c r="K74" i="1"/>
  <c r="I74" i="1"/>
  <c r="I85" i="1" l="1"/>
  <c r="E74" i="1" l="1"/>
  <c r="B74" i="1"/>
  <c r="F85" i="1" l="1"/>
  <c r="K85" i="1"/>
  <c r="C85" i="1"/>
  <c r="K96" i="1"/>
  <c r="I96" i="1"/>
  <c r="F96" i="1"/>
  <c r="C96" i="1"/>
  <c r="F118" i="1"/>
  <c r="C118" i="1"/>
  <c r="K118" i="1"/>
  <c r="I118" i="1"/>
  <c r="K107" i="1"/>
  <c r="I107" i="1"/>
  <c r="C107" i="1"/>
  <c r="F107" i="1"/>
  <c r="E107" i="1"/>
  <c r="B107" i="1"/>
  <c r="E96" i="1" l="1"/>
  <c r="B96" i="1"/>
  <c r="E85" i="1"/>
  <c r="B85" i="1"/>
</calcChain>
</file>

<file path=xl/sharedStrings.xml><?xml version="1.0" encoding="utf-8"?>
<sst xmlns="http://schemas.openxmlformats.org/spreadsheetml/2006/main" count="243" uniqueCount="54">
  <si>
    <t>Financieel overzicht Wijkvereniging Roomburg</t>
  </si>
  <si>
    <t>evenementen</t>
  </si>
  <si>
    <t>wijkkrant</t>
  </si>
  <si>
    <t>PR + communicatie</t>
  </si>
  <si>
    <t>jaarvergadering</t>
  </si>
  <si>
    <t>bankkosten</t>
  </si>
  <si>
    <t>diversen en onvoorzien</t>
  </si>
  <si>
    <t>leden lidmaatschapsgeld</t>
  </si>
  <si>
    <t>advertenties</t>
  </si>
  <si>
    <t>subsidies</t>
  </si>
  <si>
    <t>bijdrage Meerburg wijkkrant</t>
  </si>
  <si>
    <t>Inkomsten</t>
  </si>
  <si>
    <t>Uitgaven</t>
  </si>
  <si>
    <t>Totaal</t>
  </si>
  <si>
    <t>Begroot</t>
  </si>
  <si>
    <t>fondsen en sponsors</t>
  </si>
  <si>
    <t>Realisatie</t>
  </si>
  <si>
    <t>activiteiten leden</t>
  </si>
  <si>
    <t>diversen</t>
  </si>
  <si>
    <t>Balans per 31-12-2015</t>
  </si>
  <si>
    <t>bankrekening</t>
  </si>
  <si>
    <t>spaarrekening</t>
  </si>
  <si>
    <t>debiteuren</t>
  </si>
  <si>
    <t>crediteuren</t>
  </si>
  <si>
    <t>eigen vermogen</t>
  </si>
  <si>
    <t>Activa</t>
  </si>
  <si>
    <t>Passiva</t>
  </si>
  <si>
    <t>Balans per 31-12-2014</t>
  </si>
  <si>
    <t>Balans per 31-12-2016</t>
  </si>
  <si>
    <t>diversen (doelschenking kopersvereniging)</t>
  </si>
  <si>
    <t>Balans per 31-12-2017</t>
  </si>
  <si>
    <t>reservering</t>
  </si>
  <si>
    <t>Balans per 31-12-2018</t>
  </si>
  <si>
    <t>activiteiten</t>
  </si>
  <si>
    <t>PR en communicatie</t>
  </si>
  <si>
    <t>wijkkrant bijdrage Meerburg</t>
  </si>
  <si>
    <t>vergaderingen</t>
  </si>
  <si>
    <t>Balans per 31-12-2020</t>
  </si>
  <si>
    <t>De 'diverse inkomsten' betreft een lening om de drukkosten van de krant te betalen in afwachting van de advertentie-inkomsten.</t>
  </si>
  <si>
    <t>De 'diverse uitgaven' betreft het terugbetalen van de lening.</t>
  </si>
  <si>
    <t xml:space="preserve">Het verschil tussen begrote en ontvangen fondsen en sponsorgelden wordt veroorzaakt, doordat er geen wijkfeest of ander evenement kon worden georganiseerd in verband met de pandemie. </t>
  </si>
  <si>
    <t>Voor deze activiteiten wordt meestal een bijdrage aan de fondsen gevraagd. Er is uitsluitend een bijdrage gevraagd bij het Oranjefonds voor het buurtontbijt.</t>
  </si>
  <si>
    <t>Balans per 31-12-2019</t>
  </si>
  <si>
    <t>uitgaven:</t>
  </si>
  <si>
    <t>diversen betreft voorschot voor aanschaf laptop Mischa, die vrijwillig de wijkkrant in elkaar zet.</t>
  </si>
  <si>
    <t>Ontvangsten:</t>
  </si>
  <si>
    <t>Diversen betreft bijdragen voor de laptop van buurthuis Matilo (300), wijkvereniging Meerburg (250) en twee individuen (150)</t>
  </si>
  <si>
    <t>Onder de post wijkkrant is ook €300 geboekt als bijdrage voor de laptop.</t>
  </si>
  <si>
    <t>Mischa heeft zelf €500 bijgedragen.</t>
  </si>
  <si>
    <t>Balans per 31-12-2021</t>
  </si>
  <si>
    <t>pm</t>
  </si>
  <si>
    <t>Debiteuren betreffen posten die op 1 januari nog te ontvangen waren, namelijk bijdrage Meerburg in kosten wijkkrant en advertentie-inkomsten voor krant 27</t>
  </si>
  <si>
    <t>Reservering betreft budget dat reeds is ontvangen maar nog niet uitgegeven voor bankje jeu de boulesbaan en voor kerstattentie.</t>
  </si>
  <si>
    <t>Crediteuren betreffen posten die op 1 januari nog moesten worden betaald, namelijk onze bijdrage in kosten website en informatieschermen.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</si>
</sst>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  <numFmt numFmtId="165" formatCode="&quot;€&quot;\ #,##0.00;[Red]&quot;€&quot;\ \-#,##0.00"/>
    <numFmt numFmtId="168" formatCode="_ &quot;€&quot;\ * #,##0.00_ ;_ &quot;€&quot;\ * \-#,##0.00_ ;_ &quot;€&quot;\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Border="1"/>
    <xf numFmtId="164" fontId="0" fillId="0" borderId="0" xfId="0" applyNumberFormat="1" applyBorder="1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164" fontId="0" fillId="0" borderId="2" xfId="0" applyNumberFormat="1" applyBorder="1"/>
    <xf numFmtId="0" fontId="2" fillId="0" borderId="0" xfId="0" applyFont="1"/>
    <xf numFmtId="44" fontId="0" fillId="0" borderId="0" xfId="0" applyNumberFormat="1"/>
    <xf numFmtId="44" fontId="0" fillId="0" borderId="1" xfId="0" applyNumberFormat="1" applyBorder="1"/>
    <xf numFmtId="0" fontId="0" fillId="0" borderId="1" xfId="0" applyBorder="1"/>
    <xf numFmtId="168" fontId="0" fillId="0" borderId="0" xfId="0" applyNumberFormat="1"/>
    <xf numFmtId="168" fontId="0" fillId="0" borderId="1" xfId="0" applyNumberFormat="1" applyBorder="1"/>
    <xf numFmtId="165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164" fontId="0" fillId="0" borderId="2" xfId="0" applyNumberFormat="1" applyBorder="1"/>
    <xf numFmtId="168" fontId="0" fillId="0" borderId="0" xfId="0" applyNumberFormat="1"/>
    <xf numFmtId="168" fontId="0" fillId="0" borderId="1" xfId="0" applyNumberFormat="1" applyBorder="1"/>
    <xf numFmtId="0" fontId="0" fillId="0" borderId="0" xfId="0"/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168" fontId="0" fillId="0" borderId="0" xfId="0" applyNumberFormat="1"/>
    <xf numFmtId="168" fontId="0" fillId="0" borderId="1" xfId="0" applyNumberFormat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8"/>
  <sheetViews>
    <sheetView tabSelected="1" zoomScaleNormal="100" workbookViewId="0">
      <selection activeCell="A27" sqref="A27"/>
    </sheetView>
  </sheetViews>
  <sheetFormatPr defaultRowHeight="15" x14ac:dyDescent="0.25"/>
  <cols>
    <col min="1" max="1" width="26.7109375" customWidth="1"/>
    <col min="2" max="2" width="11.7109375" style="2" customWidth="1"/>
    <col min="3" max="3" width="11.42578125" style="2" bestFit="1" customWidth="1"/>
    <col min="4" max="4" width="21.5703125" customWidth="1"/>
    <col min="5" max="5" width="12.42578125" style="2" customWidth="1"/>
    <col min="6" max="6" width="10.42578125" style="2" bestFit="1" customWidth="1"/>
    <col min="8" max="8" width="14.42578125" customWidth="1"/>
    <col min="9" max="9" width="10.42578125" style="2" bestFit="1" customWidth="1"/>
    <col min="10" max="10" width="16.42578125" customWidth="1"/>
    <col min="11" max="11" width="12" style="2" customWidth="1"/>
  </cols>
  <sheetData>
    <row r="1" spans="1:11" x14ac:dyDescent="0.25">
      <c r="A1" s="1" t="s">
        <v>0</v>
      </c>
    </row>
    <row r="3" spans="1:11" s="24" customFormat="1" x14ac:dyDescent="0.25">
      <c r="A3" s="26">
        <v>2022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s="24" customFormat="1" x14ac:dyDescent="0.25">
      <c r="A4" s="28" t="s">
        <v>11</v>
      </c>
      <c r="B4" s="28" t="s">
        <v>14</v>
      </c>
      <c r="C4" s="28"/>
      <c r="D4" s="28" t="s">
        <v>12</v>
      </c>
      <c r="E4" s="28" t="s">
        <v>14</v>
      </c>
      <c r="F4" s="28"/>
      <c r="G4" s="28"/>
      <c r="H4" s="28"/>
      <c r="I4" s="28"/>
      <c r="J4" s="28"/>
      <c r="K4" s="28"/>
    </row>
    <row r="5" spans="1:11" s="24" customFormat="1" x14ac:dyDescent="0.25">
      <c r="A5" s="25" t="s">
        <v>7</v>
      </c>
      <c r="B5" s="31">
        <v>900</v>
      </c>
      <c r="C5" s="31"/>
      <c r="D5" s="25" t="s">
        <v>1</v>
      </c>
      <c r="E5" s="31">
        <v>2000</v>
      </c>
      <c r="F5" s="31"/>
      <c r="G5" s="25"/>
      <c r="H5" s="25"/>
      <c r="I5" s="25"/>
      <c r="J5" s="25"/>
      <c r="K5" s="25"/>
    </row>
    <row r="6" spans="1:11" s="24" customFormat="1" x14ac:dyDescent="0.25">
      <c r="A6" s="25" t="s">
        <v>8</v>
      </c>
      <c r="B6" s="31">
        <v>4300</v>
      </c>
      <c r="C6" s="31"/>
      <c r="D6" s="25" t="s">
        <v>33</v>
      </c>
      <c r="E6" s="31">
        <v>150</v>
      </c>
      <c r="F6" s="31"/>
      <c r="G6" s="25"/>
      <c r="H6" s="25"/>
      <c r="I6" s="25"/>
      <c r="J6" s="25"/>
      <c r="K6" s="25"/>
    </row>
    <row r="7" spans="1:11" s="24" customFormat="1" x14ac:dyDescent="0.25">
      <c r="A7" s="25" t="s">
        <v>9</v>
      </c>
      <c r="B7" s="31">
        <v>2600</v>
      </c>
      <c r="C7" s="31"/>
      <c r="D7" s="25" t="s">
        <v>2</v>
      </c>
      <c r="E7" s="31">
        <v>7500</v>
      </c>
      <c r="F7" s="31"/>
      <c r="G7" s="25"/>
      <c r="H7" s="25"/>
      <c r="I7" s="25"/>
      <c r="J7" s="25"/>
      <c r="K7" s="25"/>
    </row>
    <row r="8" spans="1:11" s="24" customFormat="1" x14ac:dyDescent="0.25">
      <c r="A8" s="25" t="s">
        <v>15</v>
      </c>
      <c r="B8" s="31">
        <v>1000</v>
      </c>
      <c r="C8" s="31"/>
      <c r="D8" s="25" t="s">
        <v>34</v>
      </c>
      <c r="E8" s="31">
        <v>200</v>
      </c>
      <c r="F8" s="31"/>
      <c r="G8" s="25"/>
      <c r="H8" s="25"/>
      <c r="I8" s="25"/>
      <c r="J8" s="25"/>
      <c r="K8" s="25"/>
    </row>
    <row r="9" spans="1:11" s="24" customFormat="1" x14ac:dyDescent="0.25">
      <c r="A9" s="25" t="s">
        <v>35</v>
      </c>
      <c r="B9" s="31">
        <v>1500</v>
      </c>
      <c r="C9" s="31"/>
      <c r="D9" s="25" t="s">
        <v>36</v>
      </c>
      <c r="E9" s="31">
        <v>150</v>
      </c>
      <c r="F9" s="31"/>
      <c r="G9" s="25"/>
      <c r="H9" s="25"/>
      <c r="I9" s="25"/>
      <c r="J9" s="25"/>
      <c r="K9" s="25"/>
    </row>
    <row r="10" spans="1:11" s="24" customFormat="1" x14ac:dyDescent="0.25">
      <c r="A10" s="25"/>
      <c r="B10" s="31"/>
      <c r="C10" s="31"/>
      <c r="D10" s="25" t="s">
        <v>5</v>
      </c>
      <c r="E10" s="31">
        <v>150</v>
      </c>
      <c r="F10" s="31"/>
      <c r="G10" s="25"/>
      <c r="H10" s="25"/>
      <c r="I10" s="25"/>
      <c r="J10" s="25"/>
      <c r="K10" s="25"/>
    </row>
    <row r="11" spans="1:11" s="24" customFormat="1" x14ac:dyDescent="0.25">
      <c r="A11" s="28"/>
      <c r="B11" s="32"/>
      <c r="C11" s="32"/>
      <c r="D11" s="28" t="s">
        <v>6</v>
      </c>
      <c r="E11" s="32">
        <v>150</v>
      </c>
      <c r="F11" s="32"/>
      <c r="G11" s="28"/>
      <c r="H11" s="25"/>
      <c r="I11" s="28"/>
      <c r="J11" s="28"/>
      <c r="K11" s="28"/>
    </row>
    <row r="12" spans="1:11" s="24" customFormat="1" x14ac:dyDescent="0.25">
      <c r="A12" s="25"/>
      <c r="B12" s="31">
        <v>10300</v>
      </c>
      <c r="C12" s="31"/>
      <c r="D12" s="25"/>
      <c r="E12" s="31">
        <v>10300</v>
      </c>
      <c r="F12" s="31"/>
      <c r="G12" s="25"/>
      <c r="H12" s="30"/>
      <c r="I12" s="25"/>
      <c r="J12" s="25"/>
      <c r="K12" s="25"/>
    </row>
    <row r="13" spans="1:11" s="16" customFormat="1" x14ac:dyDescent="0.25">
      <c r="A13" s="26"/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spans="1:11" x14ac:dyDescent="0.25">
      <c r="A14" s="1">
        <v>2021</v>
      </c>
      <c r="B14"/>
      <c r="C14"/>
      <c r="E14"/>
      <c r="F14"/>
      <c r="I14"/>
      <c r="K14"/>
    </row>
    <row r="15" spans="1:11" s="5" customFormat="1" x14ac:dyDescent="0.25">
      <c r="A15" s="5" t="s">
        <v>11</v>
      </c>
      <c r="B15" s="5" t="s">
        <v>14</v>
      </c>
      <c r="C15" s="12" t="s">
        <v>16</v>
      </c>
      <c r="D15" s="5" t="s">
        <v>12</v>
      </c>
      <c r="E15" s="5" t="s">
        <v>14</v>
      </c>
      <c r="F15" s="18" t="s">
        <v>16</v>
      </c>
      <c r="G15" s="18"/>
      <c r="H15" s="18" t="s">
        <v>49</v>
      </c>
      <c r="I15" s="19"/>
      <c r="J15" s="18"/>
      <c r="K15" s="19"/>
    </row>
    <row r="16" spans="1:11" x14ac:dyDescent="0.25">
      <c r="A16" s="25" t="s">
        <v>7</v>
      </c>
      <c r="B16" s="10">
        <v>550</v>
      </c>
      <c r="C16" s="13">
        <v>885</v>
      </c>
      <c r="D16" t="s">
        <v>1</v>
      </c>
      <c r="E16" s="10">
        <v>2000</v>
      </c>
      <c r="F16" s="22">
        <v>400</v>
      </c>
      <c r="G16" s="16"/>
      <c r="H16" s="16" t="s">
        <v>25</v>
      </c>
      <c r="I16" s="17"/>
      <c r="J16" s="16" t="s">
        <v>26</v>
      </c>
      <c r="K16" s="17"/>
    </row>
    <row r="17" spans="1:11" x14ac:dyDescent="0.25">
      <c r="A17" t="s">
        <v>8</v>
      </c>
      <c r="B17" s="10">
        <v>4000</v>
      </c>
      <c r="C17" s="13">
        <v>4580</v>
      </c>
      <c r="D17" t="s">
        <v>33</v>
      </c>
      <c r="E17" s="10">
        <v>150</v>
      </c>
      <c r="F17" s="22">
        <v>0</v>
      </c>
      <c r="G17" s="16"/>
      <c r="H17" s="16" t="s">
        <v>20</v>
      </c>
      <c r="I17" s="17">
        <v>1179.9000000000001</v>
      </c>
      <c r="J17" s="16" t="s">
        <v>24</v>
      </c>
      <c r="K17" s="17">
        <v>2689.84</v>
      </c>
    </row>
    <row r="18" spans="1:11" x14ac:dyDescent="0.25">
      <c r="A18" t="s">
        <v>9</v>
      </c>
      <c r="B18" s="10">
        <v>2600</v>
      </c>
      <c r="C18" s="13">
        <v>3297.36</v>
      </c>
      <c r="D18" t="s">
        <v>2</v>
      </c>
      <c r="E18" s="10">
        <v>7500</v>
      </c>
      <c r="F18" s="22">
        <v>7233</v>
      </c>
      <c r="G18" s="16"/>
      <c r="H18" s="16" t="s">
        <v>21</v>
      </c>
      <c r="I18" s="17">
        <v>0</v>
      </c>
      <c r="J18" s="16" t="s">
        <v>31</v>
      </c>
      <c r="K18" s="17">
        <v>1050</v>
      </c>
    </row>
    <row r="19" spans="1:11" x14ac:dyDescent="0.25">
      <c r="A19" t="s">
        <v>15</v>
      </c>
      <c r="B19" s="10">
        <v>2250</v>
      </c>
      <c r="C19" s="13">
        <v>980</v>
      </c>
      <c r="D19" t="s">
        <v>34</v>
      </c>
      <c r="E19" s="10">
        <v>200</v>
      </c>
      <c r="F19" s="22">
        <v>62.9</v>
      </c>
      <c r="G19" s="16"/>
      <c r="H19" s="16" t="s">
        <v>22</v>
      </c>
      <c r="I19" s="17">
        <v>2559.94</v>
      </c>
      <c r="J19" s="16" t="s">
        <v>23</v>
      </c>
      <c r="K19" s="17" t="s">
        <v>50</v>
      </c>
    </row>
    <row r="20" spans="1:11" x14ac:dyDescent="0.25">
      <c r="A20" t="s">
        <v>35</v>
      </c>
      <c r="B20" s="10">
        <v>900</v>
      </c>
      <c r="C20" s="15">
        <v>1909.94</v>
      </c>
      <c r="D20" t="s">
        <v>36</v>
      </c>
      <c r="E20" s="10">
        <v>150</v>
      </c>
      <c r="F20" s="22">
        <v>0</v>
      </c>
      <c r="G20" s="16"/>
      <c r="H20" s="16"/>
      <c r="I20" s="17"/>
      <c r="J20" s="16"/>
      <c r="K20" s="17"/>
    </row>
    <row r="21" spans="1:11" x14ac:dyDescent="0.25">
      <c r="B21" s="10"/>
      <c r="C21" s="13"/>
      <c r="D21" t="s">
        <v>5</v>
      </c>
      <c r="E21" s="10">
        <v>150</v>
      </c>
      <c r="F21" s="22">
        <v>149.38</v>
      </c>
      <c r="G21" s="16"/>
      <c r="H21" s="16"/>
      <c r="I21" s="17"/>
      <c r="J21" s="16"/>
      <c r="K21" s="17"/>
    </row>
    <row r="22" spans="1:11" s="5" customFormat="1" x14ac:dyDescent="0.25">
      <c r="B22" s="11"/>
      <c r="C22" s="14"/>
      <c r="D22" s="5" t="s">
        <v>6</v>
      </c>
      <c r="E22" s="11">
        <v>150</v>
      </c>
      <c r="F22" s="23">
        <v>788.64</v>
      </c>
      <c r="G22" s="18"/>
      <c r="H22" s="16"/>
      <c r="I22" s="17"/>
      <c r="J22" s="16"/>
      <c r="K22" s="17"/>
    </row>
    <row r="23" spans="1:11" x14ac:dyDescent="0.25">
      <c r="B23" s="10">
        <f>SUM(B16:B22)</f>
        <v>10300</v>
      </c>
      <c r="C23" s="13">
        <v>11652.300000000001</v>
      </c>
      <c r="E23" s="10">
        <f>SUM(E16:E22)</f>
        <v>10300</v>
      </c>
      <c r="F23" s="22">
        <v>8633.92</v>
      </c>
      <c r="G23" s="16"/>
      <c r="H23" s="20"/>
      <c r="I23" s="21">
        <v>3739.84</v>
      </c>
      <c r="J23" s="20"/>
      <c r="K23" s="21">
        <v>3739.84</v>
      </c>
    </row>
    <row r="24" spans="1:11" s="25" customFormat="1" x14ac:dyDescent="0.25">
      <c r="B24" s="10"/>
      <c r="C24" s="31"/>
      <c r="E24" s="10"/>
      <c r="F24" s="31"/>
      <c r="H24" s="3"/>
      <c r="I24" s="4"/>
      <c r="J24" s="3"/>
      <c r="K24" s="4"/>
    </row>
    <row r="25" spans="1:11" s="25" customFormat="1" x14ac:dyDescent="0.25">
      <c r="A25" s="25" t="s">
        <v>51</v>
      </c>
      <c r="B25" s="10"/>
      <c r="C25" s="31"/>
      <c r="E25" s="10"/>
      <c r="F25" s="31"/>
      <c r="H25" s="3"/>
      <c r="I25" s="4"/>
      <c r="J25" s="3"/>
      <c r="K25" s="4"/>
    </row>
    <row r="26" spans="1:11" s="25" customFormat="1" x14ac:dyDescent="0.25">
      <c r="A26" s="25" t="s">
        <v>52</v>
      </c>
      <c r="B26" s="10"/>
      <c r="C26" s="31"/>
      <c r="E26" s="10"/>
      <c r="F26" s="31"/>
      <c r="H26" s="3"/>
      <c r="I26" s="4"/>
      <c r="J26" s="3"/>
      <c r="K26" s="4"/>
    </row>
    <row r="27" spans="1:11" s="25" customFormat="1" x14ac:dyDescent="0.25">
      <c r="A27" s="25" t="s">
        <v>53</v>
      </c>
      <c r="B27" s="10"/>
      <c r="C27" s="31"/>
      <c r="E27" s="10"/>
      <c r="F27" s="31"/>
      <c r="H27" s="3"/>
      <c r="I27" s="4"/>
      <c r="J27" s="3"/>
      <c r="K27" s="4"/>
    </row>
    <row r="28" spans="1:11" x14ac:dyDescent="0.25">
      <c r="A28" s="1"/>
      <c r="B28"/>
      <c r="C28" s="10"/>
      <c r="E28"/>
      <c r="F28"/>
      <c r="I28"/>
      <c r="K28"/>
    </row>
    <row r="29" spans="1:11" x14ac:dyDescent="0.25">
      <c r="A29" s="1">
        <v>2020</v>
      </c>
      <c r="B29"/>
      <c r="C29"/>
      <c r="E29"/>
      <c r="F29"/>
      <c r="I29"/>
      <c r="K29"/>
    </row>
    <row r="30" spans="1:11" s="5" customFormat="1" x14ac:dyDescent="0.25">
      <c r="A30" s="5" t="s">
        <v>11</v>
      </c>
      <c r="B30" s="5" t="s">
        <v>14</v>
      </c>
      <c r="C30" s="5" t="s">
        <v>16</v>
      </c>
      <c r="D30" s="5" t="s">
        <v>12</v>
      </c>
      <c r="E30" s="5" t="s">
        <v>14</v>
      </c>
      <c r="F30" s="5" t="s">
        <v>16</v>
      </c>
      <c r="H30" s="5" t="s">
        <v>37</v>
      </c>
      <c r="I30" s="6"/>
      <c r="K30" s="6"/>
    </row>
    <row r="31" spans="1:11" x14ac:dyDescent="0.25">
      <c r="A31" s="25" t="s">
        <v>7</v>
      </c>
      <c r="B31" s="10">
        <v>400</v>
      </c>
      <c r="C31" s="10">
        <v>585.09</v>
      </c>
      <c r="D31" t="s">
        <v>1</v>
      </c>
      <c r="E31" s="10">
        <v>2000</v>
      </c>
      <c r="F31" s="10">
        <v>560.67999999999995</v>
      </c>
      <c r="H31" t="s">
        <v>25</v>
      </c>
      <c r="J31" t="s">
        <v>26</v>
      </c>
    </row>
    <row r="32" spans="1:11" x14ac:dyDescent="0.25">
      <c r="A32" t="s">
        <v>8</v>
      </c>
      <c r="B32" s="10">
        <v>5000</v>
      </c>
      <c r="C32" s="10">
        <v>3560</v>
      </c>
      <c r="D32" t="s">
        <v>33</v>
      </c>
      <c r="E32" s="10">
        <v>150</v>
      </c>
      <c r="F32" s="10">
        <v>0</v>
      </c>
      <c r="H32" t="s">
        <v>20</v>
      </c>
      <c r="I32" s="2">
        <v>71.67</v>
      </c>
      <c r="J32" t="s">
        <v>24</v>
      </c>
      <c r="K32" s="2">
        <v>-1788.33</v>
      </c>
    </row>
    <row r="33" spans="1:12" x14ac:dyDescent="0.25">
      <c r="A33" t="s">
        <v>9</v>
      </c>
      <c r="B33" s="10">
        <v>2600</v>
      </c>
      <c r="C33" s="10">
        <v>2564.41</v>
      </c>
      <c r="D33" t="s">
        <v>2</v>
      </c>
      <c r="E33" s="10">
        <v>7500</v>
      </c>
      <c r="F33" s="10">
        <v>9514.25</v>
      </c>
      <c r="H33" t="s">
        <v>21</v>
      </c>
      <c r="I33" s="2">
        <v>0</v>
      </c>
      <c r="J33" t="s">
        <v>31</v>
      </c>
      <c r="K33" s="2">
        <v>0</v>
      </c>
    </row>
    <row r="34" spans="1:12" x14ac:dyDescent="0.25">
      <c r="A34" t="s">
        <v>15</v>
      </c>
      <c r="B34" s="10">
        <v>2250</v>
      </c>
      <c r="C34" s="10">
        <v>300</v>
      </c>
      <c r="D34" t="s">
        <v>34</v>
      </c>
      <c r="E34" s="10">
        <v>200</v>
      </c>
      <c r="F34" s="10">
        <v>0</v>
      </c>
      <c r="H34" t="s">
        <v>22</v>
      </c>
      <c r="I34" s="2">
        <v>0</v>
      </c>
      <c r="J34" t="s">
        <v>23</v>
      </c>
      <c r="K34" s="2">
        <v>1860</v>
      </c>
    </row>
    <row r="35" spans="1:12" x14ac:dyDescent="0.25">
      <c r="A35" t="s">
        <v>18</v>
      </c>
      <c r="B35" s="10"/>
      <c r="C35" s="10">
        <v>1850</v>
      </c>
      <c r="D35" t="s">
        <v>4</v>
      </c>
      <c r="E35" s="10">
        <v>150</v>
      </c>
      <c r="F35" s="10">
        <v>0</v>
      </c>
    </row>
    <row r="36" spans="1:12" x14ac:dyDescent="0.25">
      <c r="B36" s="10"/>
      <c r="C36" s="10"/>
      <c r="D36" t="s">
        <v>5</v>
      </c>
      <c r="E36" s="10">
        <v>150</v>
      </c>
      <c r="F36" s="10">
        <v>132.86000000000001</v>
      </c>
    </row>
    <row r="37" spans="1:12" s="5" customFormat="1" x14ac:dyDescent="0.25">
      <c r="B37" s="11"/>
      <c r="C37" s="11"/>
      <c r="D37" s="5" t="s">
        <v>6</v>
      </c>
      <c r="E37" s="11">
        <v>100</v>
      </c>
      <c r="F37" s="11">
        <v>1623.9</v>
      </c>
      <c r="H37"/>
      <c r="I37" s="2"/>
      <c r="J37"/>
      <c r="K37" s="2"/>
      <c r="L37"/>
    </row>
    <row r="38" spans="1:12" x14ac:dyDescent="0.25">
      <c r="B38" s="10">
        <f>SUM(B31:B37)</f>
        <v>10250</v>
      </c>
      <c r="C38" s="10">
        <f>SUM(C31:C37)</f>
        <v>8859.5</v>
      </c>
      <c r="E38" s="10">
        <f>SUM(E31:E37)</f>
        <v>10250</v>
      </c>
      <c r="F38" s="10">
        <f>SUM(F31:F37)</f>
        <v>11831.69</v>
      </c>
      <c r="H38" s="7"/>
      <c r="I38" s="8">
        <f>SUM(I31:I37)</f>
        <v>71.67</v>
      </c>
      <c r="J38" s="7"/>
      <c r="K38" s="8">
        <f>SUM(K31:K37)</f>
        <v>71.670000000000073</v>
      </c>
      <c r="L38" s="7"/>
    </row>
    <row r="39" spans="1:12" x14ac:dyDescent="0.25">
      <c r="B39"/>
      <c r="C39"/>
      <c r="E39"/>
      <c r="F39"/>
      <c r="I39"/>
      <c r="K39"/>
    </row>
    <row r="40" spans="1:12" x14ac:dyDescent="0.25">
      <c r="A40" t="s">
        <v>38</v>
      </c>
      <c r="B40"/>
      <c r="C40"/>
      <c r="E40"/>
      <c r="F40"/>
      <c r="I40"/>
      <c r="K40"/>
    </row>
    <row r="41" spans="1:12" x14ac:dyDescent="0.25">
      <c r="A41" t="s">
        <v>39</v>
      </c>
      <c r="B41"/>
      <c r="C41"/>
      <c r="E41"/>
      <c r="F41"/>
      <c r="I41"/>
      <c r="K41"/>
    </row>
    <row r="42" spans="1:12" x14ac:dyDescent="0.25">
      <c r="B42"/>
      <c r="C42"/>
      <c r="E42"/>
      <c r="F42"/>
      <c r="I42"/>
      <c r="K42"/>
    </row>
    <row r="43" spans="1:12" x14ac:dyDescent="0.25">
      <c r="A43" t="s">
        <v>40</v>
      </c>
      <c r="B43"/>
      <c r="C43"/>
      <c r="E43"/>
      <c r="F43"/>
      <c r="I43"/>
      <c r="K43"/>
    </row>
    <row r="44" spans="1:12" x14ac:dyDescent="0.25">
      <c r="A44" t="s">
        <v>41</v>
      </c>
      <c r="B44"/>
      <c r="C44"/>
      <c r="E44"/>
      <c r="F44"/>
      <c r="I44"/>
      <c r="K44"/>
    </row>
    <row r="45" spans="1:12" x14ac:dyDescent="0.25">
      <c r="B45"/>
      <c r="C45"/>
      <c r="E45"/>
      <c r="F45"/>
      <c r="I45"/>
      <c r="K45"/>
    </row>
    <row r="46" spans="1:12" x14ac:dyDescent="0.25">
      <c r="A46" s="1">
        <v>2019</v>
      </c>
      <c r="B46"/>
      <c r="C46"/>
      <c r="E46"/>
      <c r="F46"/>
      <c r="I46"/>
      <c r="K46"/>
    </row>
    <row r="47" spans="1:12" s="5" customFormat="1" x14ac:dyDescent="0.25">
      <c r="A47" s="5" t="s">
        <v>11</v>
      </c>
      <c r="B47" s="5" t="s">
        <v>14</v>
      </c>
      <c r="C47" s="5" t="s">
        <v>16</v>
      </c>
      <c r="D47" s="5" t="s">
        <v>12</v>
      </c>
      <c r="E47" s="5" t="s">
        <v>14</v>
      </c>
      <c r="F47" s="5" t="s">
        <v>16</v>
      </c>
      <c r="H47" s="5" t="s">
        <v>42</v>
      </c>
      <c r="I47" s="6"/>
      <c r="K47" s="6"/>
    </row>
    <row r="48" spans="1:12" x14ac:dyDescent="0.25">
      <c r="A48" s="25" t="s">
        <v>7</v>
      </c>
      <c r="B48" s="10">
        <v>500</v>
      </c>
      <c r="C48" s="10">
        <v>410</v>
      </c>
      <c r="D48" t="s">
        <v>1</v>
      </c>
      <c r="E48" s="10">
        <v>600</v>
      </c>
      <c r="F48" s="10">
        <v>749.79</v>
      </c>
      <c r="H48" t="s">
        <v>25</v>
      </c>
      <c r="J48" t="s">
        <v>26</v>
      </c>
    </row>
    <row r="49" spans="1:11" x14ac:dyDescent="0.25">
      <c r="A49" t="s">
        <v>8</v>
      </c>
      <c r="B49" s="10">
        <v>4000</v>
      </c>
      <c r="C49" s="10">
        <v>5010</v>
      </c>
      <c r="D49" t="s">
        <v>33</v>
      </c>
      <c r="E49" s="10">
        <v>150</v>
      </c>
      <c r="F49" s="10">
        <v>100</v>
      </c>
      <c r="H49" t="s">
        <v>20</v>
      </c>
      <c r="I49" s="2">
        <v>3043.86</v>
      </c>
      <c r="J49" t="s">
        <v>24</v>
      </c>
      <c r="K49" s="27">
        <v>3043.86</v>
      </c>
    </row>
    <row r="50" spans="1:11" x14ac:dyDescent="0.25">
      <c r="A50" t="s">
        <v>9</v>
      </c>
      <c r="B50" s="10">
        <v>2400</v>
      </c>
      <c r="C50" s="10">
        <v>2497.98</v>
      </c>
      <c r="D50" t="s">
        <v>2</v>
      </c>
      <c r="E50" s="10">
        <v>6000</v>
      </c>
      <c r="F50" s="10">
        <v>7287.3</v>
      </c>
      <c r="H50" t="s">
        <v>21</v>
      </c>
      <c r="I50" s="2">
        <v>0</v>
      </c>
      <c r="J50" t="s">
        <v>31</v>
      </c>
    </row>
    <row r="51" spans="1:11" x14ac:dyDescent="0.25">
      <c r="A51" t="s">
        <v>15</v>
      </c>
      <c r="B51" s="10">
        <v>500</v>
      </c>
      <c r="C51" s="10">
        <v>2737.8</v>
      </c>
      <c r="D51" t="s">
        <v>34</v>
      </c>
      <c r="E51" s="10">
        <v>500</v>
      </c>
      <c r="F51" s="10">
        <v>193.58</v>
      </c>
      <c r="H51" t="s">
        <v>22</v>
      </c>
      <c r="I51" s="2">
        <v>0</v>
      </c>
      <c r="J51" t="s">
        <v>23</v>
      </c>
    </row>
    <row r="52" spans="1:11" x14ac:dyDescent="0.25">
      <c r="A52" t="s">
        <v>18</v>
      </c>
      <c r="B52" s="10">
        <v>0</v>
      </c>
      <c r="C52" s="10">
        <v>1475.2</v>
      </c>
      <c r="D52" t="s">
        <v>4</v>
      </c>
      <c r="E52" s="10">
        <v>150</v>
      </c>
      <c r="F52" s="10">
        <v>0</v>
      </c>
    </row>
    <row r="53" spans="1:11" x14ac:dyDescent="0.25">
      <c r="B53" s="10"/>
      <c r="C53" s="10"/>
      <c r="D53" t="s">
        <v>5</v>
      </c>
      <c r="E53" s="10"/>
      <c r="F53" s="10">
        <v>155.47999999999999</v>
      </c>
    </row>
    <row r="54" spans="1:11" s="5" customFormat="1" x14ac:dyDescent="0.25">
      <c r="B54" s="11"/>
      <c r="C54" s="11"/>
      <c r="D54" s="5" t="s">
        <v>6</v>
      </c>
      <c r="E54" s="11"/>
      <c r="F54" s="11">
        <v>700</v>
      </c>
      <c r="H54"/>
      <c r="I54" s="2"/>
      <c r="J54"/>
      <c r="K54" s="29"/>
    </row>
    <row r="55" spans="1:11" x14ac:dyDescent="0.25">
      <c r="B55" s="10">
        <f>SUM(B48:B54)</f>
        <v>7400</v>
      </c>
      <c r="C55" s="10">
        <f>SUM(C48:C54)</f>
        <v>12130.98</v>
      </c>
      <c r="E55" s="10">
        <f>SUM(E48:E54)</f>
        <v>7400</v>
      </c>
      <c r="F55" s="10">
        <f>SUM(F48:F54)</f>
        <v>9186.15</v>
      </c>
      <c r="H55" s="7"/>
      <c r="I55" s="8">
        <v>3043.86</v>
      </c>
      <c r="J55" s="7"/>
      <c r="K55" s="27">
        <v>3043.86</v>
      </c>
    </row>
    <row r="56" spans="1:11" x14ac:dyDescent="0.25">
      <c r="B56"/>
      <c r="C56"/>
      <c r="E56"/>
      <c r="F56"/>
      <c r="I56"/>
      <c r="K56"/>
    </row>
    <row r="57" spans="1:11" x14ac:dyDescent="0.25">
      <c r="A57" t="s">
        <v>43</v>
      </c>
      <c r="B57"/>
      <c r="C57"/>
      <c r="E57"/>
      <c r="F57"/>
      <c r="I57"/>
      <c r="K57"/>
    </row>
    <row r="58" spans="1:11" x14ac:dyDescent="0.25">
      <c r="A58" t="s">
        <v>44</v>
      </c>
      <c r="B58"/>
      <c r="C58"/>
      <c r="E58"/>
      <c r="F58"/>
      <c r="I58"/>
      <c r="K58"/>
    </row>
    <row r="59" spans="1:11" x14ac:dyDescent="0.25">
      <c r="B59"/>
      <c r="C59"/>
      <c r="E59"/>
      <c r="F59"/>
      <c r="I59"/>
      <c r="K59"/>
    </row>
    <row r="60" spans="1:11" x14ac:dyDescent="0.25">
      <c r="A60" t="s">
        <v>45</v>
      </c>
      <c r="B60"/>
      <c r="C60"/>
      <c r="E60"/>
      <c r="F60"/>
      <c r="I60"/>
      <c r="K60"/>
    </row>
    <row r="61" spans="1:11" x14ac:dyDescent="0.25">
      <c r="A61" t="s">
        <v>46</v>
      </c>
      <c r="B61"/>
      <c r="C61"/>
      <c r="E61"/>
      <c r="F61"/>
      <c r="I61"/>
      <c r="K61"/>
    </row>
    <row r="62" spans="1:11" x14ac:dyDescent="0.25">
      <c r="A62" t="s">
        <v>47</v>
      </c>
      <c r="B62"/>
      <c r="C62"/>
      <c r="E62"/>
      <c r="F62"/>
      <c r="I62"/>
      <c r="K62"/>
    </row>
    <row r="63" spans="1:11" x14ac:dyDescent="0.25">
      <c r="A63" t="s">
        <v>48</v>
      </c>
      <c r="B63"/>
      <c r="C63"/>
      <c r="E63"/>
      <c r="F63"/>
      <c r="I63"/>
      <c r="K63"/>
    </row>
    <row r="64" spans="1:11" x14ac:dyDescent="0.25">
      <c r="B64"/>
      <c r="C64"/>
      <c r="E64"/>
      <c r="F64"/>
      <c r="I64"/>
      <c r="K64"/>
    </row>
    <row r="65" spans="1:11" x14ac:dyDescent="0.25">
      <c r="A65" s="1">
        <v>2018</v>
      </c>
    </row>
    <row r="66" spans="1:11" s="5" customFormat="1" x14ac:dyDescent="0.25">
      <c r="A66" s="5" t="s">
        <v>11</v>
      </c>
      <c r="B66" s="6" t="s">
        <v>14</v>
      </c>
      <c r="C66" s="6"/>
      <c r="D66" s="5" t="s">
        <v>12</v>
      </c>
      <c r="E66" s="6" t="s">
        <v>14</v>
      </c>
      <c r="F66" s="6"/>
      <c r="H66" s="5" t="s">
        <v>32</v>
      </c>
      <c r="I66" s="6"/>
      <c r="K66" s="29"/>
    </row>
    <row r="67" spans="1:11" x14ac:dyDescent="0.25">
      <c r="A67" t="s">
        <v>7</v>
      </c>
      <c r="B67" s="2">
        <v>1000</v>
      </c>
      <c r="C67" s="2">
        <v>391.05</v>
      </c>
      <c r="D67" t="s">
        <v>1</v>
      </c>
      <c r="E67" s="2">
        <v>3500</v>
      </c>
      <c r="F67" s="2">
        <v>574.63</v>
      </c>
      <c r="G67" s="1"/>
      <c r="H67" t="s">
        <v>25</v>
      </c>
      <c r="J67" t="s">
        <v>26</v>
      </c>
      <c r="K67" s="4"/>
    </row>
    <row r="68" spans="1:11" x14ac:dyDescent="0.25">
      <c r="A68" t="s">
        <v>8</v>
      </c>
      <c r="B68" s="2">
        <v>2500</v>
      </c>
      <c r="C68" s="2">
        <v>4628.75</v>
      </c>
      <c r="D68" t="s">
        <v>17</v>
      </c>
      <c r="E68" s="2">
        <v>500</v>
      </c>
      <c r="F68" s="2">
        <v>0</v>
      </c>
      <c r="H68" t="s">
        <v>20</v>
      </c>
      <c r="I68" s="2">
        <v>214.21</v>
      </c>
      <c r="J68" t="s">
        <v>24</v>
      </c>
      <c r="K68" s="4">
        <v>439.40999999999997</v>
      </c>
    </row>
    <row r="69" spans="1:11" x14ac:dyDescent="0.25">
      <c r="A69" t="s">
        <v>9</v>
      </c>
      <c r="B69" s="2">
        <v>3000</v>
      </c>
      <c r="C69" s="2">
        <v>2521.54</v>
      </c>
      <c r="D69" t="s">
        <v>2</v>
      </c>
      <c r="E69" s="2">
        <v>3500</v>
      </c>
      <c r="F69" s="2">
        <v>4847.1099999999997</v>
      </c>
      <c r="H69" t="s">
        <v>21</v>
      </c>
      <c r="I69" s="2">
        <v>225.2</v>
      </c>
      <c r="J69" t="s">
        <v>31</v>
      </c>
    </row>
    <row r="70" spans="1:11" x14ac:dyDescent="0.25">
      <c r="A70" t="s">
        <v>15</v>
      </c>
      <c r="B70" s="2">
        <v>2100</v>
      </c>
      <c r="C70" s="2">
        <v>0</v>
      </c>
      <c r="D70" t="s">
        <v>3</v>
      </c>
      <c r="E70" s="2">
        <v>250</v>
      </c>
      <c r="F70" s="2">
        <v>2577.73</v>
      </c>
      <c r="H70" t="s">
        <v>22</v>
      </c>
      <c r="J70" t="s">
        <v>23</v>
      </c>
    </row>
    <row r="71" spans="1:11" x14ac:dyDescent="0.25">
      <c r="A71" t="s">
        <v>18</v>
      </c>
      <c r="C71" s="2">
        <v>531.46</v>
      </c>
      <c r="D71" t="s">
        <v>4</v>
      </c>
      <c r="E71" s="2">
        <v>150</v>
      </c>
      <c r="F71" s="2">
        <v>408.66</v>
      </c>
    </row>
    <row r="72" spans="1:11" x14ac:dyDescent="0.25">
      <c r="D72" t="s">
        <v>5</v>
      </c>
      <c r="E72" s="2">
        <v>200</v>
      </c>
      <c r="F72" s="2">
        <v>128.94</v>
      </c>
    </row>
    <row r="73" spans="1:11" x14ac:dyDescent="0.25">
      <c r="D73" t="s">
        <v>6</v>
      </c>
      <c r="E73" s="2">
        <v>500</v>
      </c>
      <c r="F73" s="2">
        <v>0</v>
      </c>
    </row>
    <row r="74" spans="1:11" s="7" customFormat="1" x14ac:dyDescent="0.25">
      <c r="A74" s="7" t="s">
        <v>13</v>
      </c>
      <c r="B74" s="8">
        <f>SUM(B67:B73)</f>
        <v>8600</v>
      </c>
      <c r="C74" s="8">
        <f>SUM(C67:C73)</f>
        <v>8072.8</v>
      </c>
      <c r="E74" s="8">
        <f>SUM(E67:E73)</f>
        <v>8600</v>
      </c>
      <c r="F74" s="8">
        <f>SUM(F67:F73)</f>
        <v>8537.07</v>
      </c>
      <c r="I74" s="8">
        <f>SUM(I67:I73)</f>
        <v>439.40999999999997</v>
      </c>
      <c r="K74" s="8">
        <f>SUM(K67:K73)</f>
        <v>439.40999999999997</v>
      </c>
    </row>
    <row r="76" spans="1:11" x14ac:dyDescent="0.25">
      <c r="A76" s="1">
        <v>2017</v>
      </c>
    </row>
    <row r="77" spans="1:11" s="5" customFormat="1" x14ac:dyDescent="0.25">
      <c r="A77" s="5" t="s">
        <v>11</v>
      </c>
      <c r="B77" s="6" t="s">
        <v>14</v>
      </c>
      <c r="C77" s="6" t="s">
        <v>16</v>
      </c>
      <c r="D77" s="5" t="s">
        <v>12</v>
      </c>
      <c r="E77" s="6" t="s">
        <v>14</v>
      </c>
      <c r="F77" s="6" t="s">
        <v>16</v>
      </c>
      <c r="H77" s="5" t="s">
        <v>30</v>
      </c>
      <c r="I77" s="6"/>
      <c r="K77" s="6"/>
    </row>
    <row r="78" spans="1:11" x14ac:dyDescent="0.25">
      <c r="A78" t="s">
        <v>7</v>
      </c>
      <c r="B78" s="2">
        <v>300</v>
      </c>
      <c r="C78" s="2">
        <v>310</v>
      </c>
      <c r="D78" t="s">
        <v>1</v>
      </c>
      <c r="E78" s="2">
        <v>3500</v>
      </c>
      <c r="F78" s="2">
        <v>863.5</v>
      </c>
      <c r="G78" s="1"/>
      <c r="H78" t="s">
        <v>25</v>
      </c>
      <c r="J78" t="s">
        <v>26</v>
      </c>
    </row>
    <row r="79" spans="1:11" x14ac:dyDescent="0.25">
      <c r="A79" t="s">
        <v>8</v>
      </c>
      <c r="B79" s="2">
        <v>3500</v>
      </c>
      <c r="C79" s="2">
        <v>3540</v>
      </c>
      <c r="D79" t="s">
        <v>17</v>
      </c>
      <c r="E79" s="2">
        <v>300</v>
      </c>
      <c r="F79" s="2">
        <v>150</v>
      </c>
      <c r="H79" t="s">
        <v>20</v>
      </c>
      <c r="I79" s="2">
        <v>678.48</v>
      </c>
      <c r="J79" t="s">
        <v>24</v>
      </c>
      <c r="K79" s="2">
        <v>903.62</v>
      </c>
    </row>
    <row r="80" spans="1:11" x14ac:dyDescent="0.25">
      <c r="A80" t="s">
        <v>9</v>
      </c>
      <c r="B80" s="2">
        <v>2500</v>
      </c>
      <c r="C80" s="2">
        <v>3264</v>
      </c>
      <c r="D80" t="s">
        <v>2</v>
      </c>
      <c r="E80" s="2">
        <v>5000</v>
      </c>
      <c r="F80" s="2">
        <v>6644.88</v>
      </c>
      <c r="H80" t="s">
        <v>21</v>
      </c>
      <c r="I80" s="2">
        <v>225.14</v>
      </c>
      <c r="J80" t="s">
        <v>31</v>
      </c>
      <c r="K80" s="2">
        <v>1258</v>
      </c>
    </row>
    <row r="81" spans="1:11" x14ac:dyDescent="0.25">
      <c r="A81" t="s">
        <v>10</v>
      </c>
      <c r="B81" s="2">
        <v>600</v>
      </c>
      <c r="C81" s="2">
        <v>0</v>
      </c>
      <c r="D81" t="s">
        <v>3</v>
      </c>
      <c r="E81" s="2">
        <v>350</v>
      </c>
      <c r="F81" s="2">
        <v>86.82</v>
      </c>
      <c r="H81" t="s">
        <v>22</v>
      </c>
      <c r="I81" s="2">
        <v>1258</v>
      </c>
      <c r="J81" t="s">
        <v>23</v>
      </c>
    </row>
    <row r="82" spans="1:11" x14ac:dyDescent="0.25">
      <c r="A82" t="s">
        <v>15</v>
      </c>
      <c r="B82" s="2">
        <v>3000</v>
      </c>
      <c r="C82" s="2">
        <v>0</v>
      </c>
      <c r="D82" t="s">
        <v>4</v>
      </c>
      <c r="E82" s="2">
        <v>100</v>
      </c>
      <c r="F82" s="2">
        <v>0</v>
      </c>
    </row>
    <row r="83" spans="1:11" x14ac:dyDescent="0.25">
      <c r="A83" t="s">
        <v>29</v>
      </c>
      <c r="C83" s="2">
        <v>1258</v>
      </c>
      <c r="D83" t="s">
        <v>5</v>
      </c>
      <c r="E83" s="2">
        <v>150</v>
      </c>
      <c r="F83" s="2">
        <v>123.99</v>
      </c>
    </row>
    <row r="84" spans="1:11" x14ac:dyDescent="0.25">
      <c r="D84" t="s">
        <v>6</v>
      </c>
      <c r="E84" s="2">
        <v>500</v>
      </c>
      <c r="F84" s="2">
        <v>29.11</v>
      </c>
    </row>
    <row r="85" spans="1:11" s="7" customFormat="1" x14ac:dyDescent="0.25">
      <c r="A85" s="7" t="s">
        <v>13</v>
      </c>
      <c r="B85" s="8">
        <f>SUM(B78:B84)</f>
        <v>9900</v>
      </c>
      <c r="C85" s="8">
        <f>SUM(C78:C84)</f>
        <v>8372</v>
      </c>
      <c r="E85" s="8">
        <f>SUM(E78:E84)</f>
        <v>9900</v>
      </c>
      <c r="F85" s="8">
        <f>SUM(F78:F84)</f>
        <v>7898.2999999999993</v>
      </c>
      <c r="I85" s="8">
        <f>SUM(I78:I84)</f>
        <v>2161.62</v>
      </c>
      <c r="K85" s="8">
        <f>SUM(K78:K84)</f>
        <v>2161.62</v>
      </c>
    </row>
    <row r="87" spans="1:11" x14ac:dyDescent="0.25">
      <c r="A87" s="1">
        <v>2016</v>
      </c>
    </row>
    <row r="88" spans="1:11" s="5" customFormat="1" x14ac:dyDescent="0.25">
      <c r="A88" s="5" t="s">
        <v>11</v>
      </c>
      <c r="B88" s="6" t="s">
        <v>14</v>
      </c>
      <c r="C88" s="6" t="s">
        <v>16</v>
      </c>
      <c r="D88" s="5" t="s">
        <v>12</v>
      </c>
      <c r="E88" s="6" t="s">
        <v>14</v>
      </c>
      <c r="F88" s="6" t="s">
        <v>16</v>
      </c>
      <c r="H88" s="5" t="s">
        <v>28</v>
      </c>
      <c r="I88" s="6"/>
      <c r="K88" s="6"/>
    </row>
    <row r="89" spans="1:11" x14ac:dyDescent="0.25">
      <c r="A89" t="s">
        <v>7</v>
      </c>
      <c r="B89" s="2">
        <v>1000</v>
      </c>
      <c r="C89" s="2">
        <v>292.5</v>
      </c>
      <c r="D89" t="s">
        <v>1</v>
      </c>
      <c r="E89" s="2">
        <v>4500</v>
      </c>
      <c r="F89" s="2">
        <v>1116.1500000000001</v>
      </c>
      <c r="G89" s="1"/>
      <c r="H89" t="s">
        <v>25</v>
      </c>
      <c r="J89" t="s">
        <v>26</v>
      </c>
    </row>
    <row r="90" spans="1:11" x14ac:dyDescent="0.25">
      <c r="A90" t="s">
        <v>8</v>
      </c>
      <c r="B90" s="2">
        <v>2500</v>
      </c>
      <c r="C90" s="2">
        <v>3810</v>
      </c>
      <c r="D90" t="s">
        <v>17</v>
      </c>
      <c r="E90" s="2">
        <v>500</v>
      </c>
      <c r="F90" s="2">
        <v>323.22000000000003</v>
      </c>
      <c r="H90" t="s">
        <v>20</v>
      </c>
      <c r="I90" s="2">
        <v>204.78</v>
      </c>
      <c r="J90" t="s">
        <v>24</v>
      </c>
      <c r="K90" s="2">
        <v>1929.69</v>
      </c>
    </row>
    <row r="91" spans="1:11" x14ac:dyDescent="0.25">
      <c r="A91" t="s">
        <v>9</v>
      </c>
      <c r="B91" s="2">
        <v>3000</v>
      </c>
      <c r="C91" s="2">
        <v>3340</v>
      </c>
      <c r="D91" t="s">
        <v>2</v>
      </c>
      <c r="E91" s="2">
        <v>3000</v>
      </c>
      <c r="F91" s="2">
        <v>6519</v>
      </c>
      <c r="H91" t="s">
        <v>21</v>
      </c>
      <c r="I91" s="2">
        <v>224.91</v>
      </c>
    </row>
    <row r="92" spans="1:11" x14ac:dyDescent="0.25">
      <c r="A92" t="s">
        <v>15</v>
      </c>
      <c r="B92" s="2">
        <v>3100</v>
      </c>
      <c r="C92" s="2">
        <v>50</v>
      </c>
      <c r="D92" t="s">
        <v>3</v>
      </c>
      <c r="E92" s="2">
        <v>250</v>
      </c>
      <c r="F92" s="2">
        <v>58.08</v>
      </c>
      <c r="H92" t="s">
        <v>22</v>
      </c>
      <c r="I92" s="2">
        <v>1500</v>
      </c>
      <c r="J92" t="s">
        <v>23</v>
      </c>
    </row>
    <row r="93" spans="1:11" x14ac:dyDescent="0.25">
      <c r="A93" t="s">
        <v>18</v>
      </c>
      <c r="C93" s="2">
        <v>766.54</v>
      </c>
      <c r="D93" t="s">
        <v>4</v>
      </c>
      <c r="E93" s="2">
        <v>150</v>
      </c>
      <c r="F93" s="2">
        <v>51.94</v>
      </c>
    </row>
    <row r="94" spans="1:11" x14ac:dyDescent="0.25">
      <c r="D94" t="s">
        <v>5</v>
      </c>
      <c r="E94" s="2">
        <v>200</v>
      </c>
      <c r="F94" s="2">
        <v>122.07</v>
      </c>
      <c r="H94" s="9"/>
    </row>
    <row r="95" spans="1:11" x14ac:dyDescent="0.25">
      <c r="D95" t="s">
        <v>6</v>
      </c>
      <c r="E95" s="2">
        <v>1000</v>
      </c>
      <c r="H95" s="9"/>
    </row>
    <row r="96" spans="1:11" s="7" customFormat="1" x14ac:dyDescent="0.25">
      <c r="B96" s="8">
        <f>SUM(B89:B95)</f>
        <v>9600</v>
      </c>
      <c r="C96" s="8">
        <f>SUM(C89:C95)</f>
        <v>8259.0400000000009</v>
      </c>
      <c r="E96" s="8">
        <f>SUM(E89:E95)</f>
        <v>9600</v>
      </c>
      <c r="F96" s="8">
        <f>SUM(F89:F94)</f>
        <v>8190.4599999999991</v>
      </c>
      <c r="I96" s="8">
        <f>SUM(I90:I95)</f>
        <v>1929.69</v>
      </c>
      <c r="K96" s="8">
        <f>SUM(K90:K95)</f>
        <v>1929.69</v>
      </c>
    </row>
    <row r="98" spans="1:11" x14ac:dyDescent="0.25">
      <c r="A98" s="1">
        <v>2015</v>
      </c>
    </row>
    <row r="99" spans="1:11" s="5" customFormat="1" x14ac:dyDescent="0.25">
      <c r="A99" s="5" t="s">
        <v>11</v>
      </c>
      <c r="B99" s="6" t="s">
        <v>14</v>
      </c>
      <c r="C99" s="6" t="s">
        <v>16</v>
      </c>
      <c r="D99" s="5" t="s">
        <v>12</v>
      </c>
      <c r="E99" s="6" t="s">
        <v>14</v>
      </c>
      <c r="F99" s="6" t="s">
        <v>16</v>
      </c>
      <c r="H99" s="5" t="s">
        <v>19</v>
      </c>
      <c r="I99" s="6"/>
      <c r="K99" s="6"/>
    </row>
    <row r="100" spans="1:11" x14ac:dyDescent="0.25">
      <c r="A100" t="s">
        <v>7</v>
      </c>
      <c r="B100" s="2">
        <v>1000</v>
      </c>
      <c r="C100" s="2">
        <v>166.25</v>
      </c>
      <c r="D100" t="s">
        <v>1</v>
      </c>
      <c r="E100" s="2">
        <v>4500</v>
      </c>
      <c r="F100" s="2">
        <v>3468.98</v>
      </c>
      <c r="H100" s="3" t="s">
        <v>25</v>
      </c>
      <c r="I100" s="4"/>
      <c r="J100" s="3" t="s">
        <v>26</v>
      </c>
      <c r="K100" s="4"/>
    </row>
    <row r="101" spans="1:11" x14ac:dyDescent="0.25">
      <c r="A101" t="s">
        <v>8</v>
      </c>
      <c r="B101" s="2">
        <v>2500</v>
      </c>
      <c r="C101" s="2">
        <v>2210</v>
      </c>
      <c r="D101" t="s">
        <v>17</v>
      </c>
      <c r="E101" s="2">
        <v>500</v>
      </c>
      <c r="F101" s="2">
        <v>250</v>
      </c>
      <c r="H101" s="3" t="s">
        <v>20</v>
      </c>
      <c r="I101" s="4">
        <v>136.19999999999999</v>
      </c>
      <c r="J101" s="3" t="s">
        <v>24</v>
      </c>
      <c r="K101" s="4">
        <v>1842.36</v>
      </c>
    </row>
    <row r="102" spans="1:11" x14ac:dyDescent="0.25">
      <c r="A102" t="s">
        <v>9</v>
      </c>
      <c r="B102" s="2">
        <v>3000</v>
      </c>
      <c r="C102" s="2">
        <v>2522.37</v>
      </c>
      <c r="D102" t="s">
        <v>2</v>
      </c>
      <c r="E102" s="2">
        <v>3000</v>
      </c>
      <c r="F102" s="2">
        <v>5153.34</v>
      </c>
      <c r="H102" s="3" t="s">
        <v>21</v>
      </c>
      <c r="I102" s="4">
        <v>224.4</v>
      </c>
      <c r="J102" s="3"/>
      <c r="K102" s="4"/>
    </row>
    <row r="103" spans="1:11" x14ac:dyDescent="0.25">
      <c r="A103" t="s">
        <v>15</v>
      </c>
      <c r="B103" s="2">
        <v>3100</v>
      </c>
      <c r="C103" s="2">
        <v>1675</v>
      </c>
      <c r="D103" t="s">
        <v>3</v>
      </c>
      <c r="E103" s="2">
        <v>250</v>
      </c>
      <c r="F103" s="2">
        <v>72.040000000000006</v>
      </c>
      <c r="H103" s="3" t="s">
        <v>22</v>
      </c>
      <c r="I103" s="4">
        <v>1510</v>
      </c>
      <c r="J103" s="3" t="s">
        <v>23</v>
      </c>
      <c r="K103" s="4">
        <v>28.24</v>
      </c>
    </row>
    <row r="104" spans="1:11" x14ac:dyDescent="0.25">
      <c r="A104" t="s">
        <v>18</v>
      </c>
      <c r="C104" s="2">
        <v>391.5</v>
      </c>
      <c r="D104" t="s">
        <v>4</v>
      </c>
      <c r="E104" s="2">
        <v>150</v>
      </c>
      <c r="F104" s="2">
        <v>39.299999999999997</v>
      </c>
      <c r="H104" s="3"/>
      <c r="J104" s="3"/>
    </row>
    <row r="105" spans="1:11" x14ac:dyDescent="0.25">
      <c r="D105" t="s">
        <v>5</v>
      </c>
      <c r="E105" s="2">
        <v>200</v>
      </c>
      <c r="F105" s="2">
        <v>115.79</v>
      </c>
    </row>
    <row r="106" spans="1:11" x14ac:dyDescent="0.25">
      <c r="D106" t="s">
        <v>6</v>
      </c>
      <c r="E106" s="2">
        <v>1000</v>
      </c>
      <c r="F106" s="2">
        <v>361.49</v>
      </c>
    </row>
    <row r="107" spans="1:11" s="7" customFormat="1" x14ac:dyDescent="0.25">
      <c r="B107" s="8">
        <f>SUM(B100:B106)</f>
        <v>9600</v>
      </c>
      <c r="C107" s="8">
        <f>SUM(C100:C106)</f>
        <v>6965.12</v>
      </c>
      <c r="E107" s="8">
        <f>SUM(E100:E106)</f>
        <v>9600</v>
      </c>
      <c r="F107" s="8">
        <f>SUM(F100:F106)</f>
        <v>9460.94</v>
      </c>
      <c r="I107" s="8">
        <f>SUM(I101:I103)</f>
        <v>1870.6</v>
      </c>
      <c r="K107" s="8">
        <f>SUM(K101:K103)</f>
        <v>1870.6</v>
      </c>
    </row>
    <row r="109" spans="1:11" x14ac:dyDescent="0.25">
      <c r="A109" s="1">
        <v>2014</v>
      </c>
    </row>
    <row r="110" spans="1:11" s="5" customFormat="1" x14ac:dyDescent="0.25">
      <c r="A110" s="5" t="s">
        <v>11</v>
      </c>
      <c r="B110" s="6"/>
      <c r="C110" s="6" t="s">
        <v>16</v>
      </c>
      <c r="D110" s="5" t="s">
        <v>12</v>
      </c>
      <c r="E110" s="6"/>
      <c r="F110" s="6" t="s">
        <v>16</v>
      </c>
      <c r="H110" s="5" t="s">
        <v>27</v>
      </c>
      <c r="I110" s="6"/>
      <c r="K110" s="6"/>
    </row>
    <row r="111" spans="1:11" x14ac:dyDescent="0.25">
      <c r="A111" t="s">
        <v>7</v>
      </c>
      <c r="C111" s="2">
        <v>227.48</v>
      </c>
      <c r="D111" t="s">
        <v>1</v>
      </c>
      <c r="F111" s="2">
        <v>3993.45</v>
      </c>
      <c r="H111" t="s">
        <v>25</v>
      </c>
      <c r="J111" t="s">
        <v>26</v>
      </c>
    </row>
    <row r="112" spans="1:11" x14ac:dyDescent="0.25">
      <c r="A112" t="s">
        <v>8</v>
      </c>
      <c r="C112" s="2">
        <v>2620</v>
      </c>
      <c r="D112" t="s">
        <v>17</v>
      </c>
      <c r="F112" s="2">
        <v>223.74</v>
      </c>
      <c r="H112" t="s">
        <v>20</v>
      </c>
      <c r="I112" s="2">
        <v>2632.02</v>
      </c>
      <c r="J112" t="s">
        <v>24</v>
      </c>
      <c r="K112" s="2">
        <v>2853.46</v>
      </c>
    </row>
    <row r="113" spans="1:11" x14ac:dyDescent="0.25">
      <c r="A113" t="s">
        <v>9</v>
      </c>
      <c r="C113" s="2">
        <v>2499.13</v>
      </c>
      <c r="D113" t="s">
        <v>2</v>
      </c>
      <c r="F113" s="2">
        <v>4857.08</v>
      </c>
      <c r="H113" t="s">
        <v>21</v>
      </c>
      <c r="I113" s="2">
        <v>221.44</v>
      </c>
    </row>
    <row r="114" spans="1:11" x14ac:dyDescent="0.25">
      <c r="A114" t="s">
        <v>15</v>
      </c>
      <c r="C114" s="2">
        <v>5980</v>
      </c>
      <c r="D114" t="s">
        <v>3</v>
      </c>
      <c r="F114" s="2">
        <v>100.69</v>
      </c>
      <c r="H114" t="s">
        <v>22</v>
      </c>
      <c r="I114" s="2">
        <v>0</v>
      </c>
      <c r="J114" t="s">
        <v>23</v>
      </c>
      <c r="K114" s="2">
        <v>0</v>
      </c>
    </row>
    <row r="115" spans="1:11" x14ac:dyDescent="0.25">
      <c r="A115" t="s">
        <v>18</v>
      </c>
      <c r="C115" s="2">
        <v>1515.81</v>
      </c>
      <c r="D115" t="s">
        <v>4</v>
      </c>
      <c r="F115" s="2">
        <v>101.6</v>
      </c>
    </row>
    <row r="116" spans="1:11" x14ac:dyDescent="0.25">
      <c r="D116" t="s">
        <v>5</v>
      </c>
      <c r="F116" s="2">
        <v>107.38</v>
      </c>
    </row>
    <row r="117" spans="1:11" x14ac:dyDescent="0.25">
      <c r="D117" t="s">
        <v>6</v>
      </c>
      <c r="F117" s="2">
        <v>307.27999999999997</v>
      </c>
    </row>
    <row r="118" spans="1:11" s="7" customFormat="1" x14ac:dyDescent="0.25">
      <c r="B118" s="8"/>
      <c r="C118" s="8">
        <f>SUM(C111:C117)</f>
        <v>12842.42</v>
      </c>
      <c r="E118" s="8"/>
      <c r="F118" s="8">
        <f>SUM(F111:F117)</f>
        <v>9691.2200000000012</v>
      </c>
      <c r="I118" s="8">
        <f>SUM(I112:I114)</f>
        <v>2853.46</v>
      </c>
      <c r="K118" s="8">
        <f>SUM(K112:K114)</f>
        <v>2853.46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Rijksoverheid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PJStokking</dc:creator>
  <cp:lastModifiedBy>hp</cp:lastModifiedBy>
  <dcterms:created xsi:type="dcterms:W3CDTF">2016-08-11T13:48:36Z</dcterms:created>
  <dcterms:modified xsi:type="dcterms:W3CDTF">2022-06-06T15:10:22Z</dcterms:modified>
</cp:coreProperties>
</file>